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hotelsdr-my.sharepoint.com/personal/stefany_maria_corphotels_gob_do/Documents/Escritorio/12. DICIEMBRE 2023/"/>
    </mc:Choice>
  </mc:AlternateContent>
  <xr:revisionPtr revIDLastSave="0" documentId="8_{50BB93A4-7AC9-41ED-8610-EE013F1EB888}" xr6:coauthVersionLast="47" xr6:coauthVersionMax="47" xr10:uidLastSave="{00000000-0000-0000-0000-000000000000}"/>
  <bookViews>
    <workbookView xWindow="-120" yWindow="-120" windowWidth="20730" windowHeight="11160" xr2:uid="{B443E076-6AD2-438C-9039-2ADB267778F7}"/>
  </bookViews>
  <sheets>
    <sheet name="Estadísticas Octubre-Diciemb" sheetId="1" r:id="rId1"/>
  </sheets>
  <definedNames>
    <definedName name="_xlnm.Print_Area" localSheetId="0">'Estadísticas Octubre-Diciemb'!$A$1:$E$45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5" i="1"/>
  <c r="C14" i="1"/>
  <c r="A14" i="1"/>
  <c r="A13" i="1"/>
  <c r="D12" i="1"/>
  <c r="C12" i="1"/>
  <c r="B12" i="1"/>
  <c r="D9" i="1"/>
  <c r="D15" i="1" s="1"/>
  <c r="C9" i="1"/>
  <c r="C15" i="1" s="1"/>
  <c r="B9" i="1"/>
  <c r="B14" i="1" s="1"/>
  <c r="E8" i="1"/>
  <c r="E7" i="1"/>
  <c r="E6" i="1"/>
  <c r="E5" i="1"/>
  <c r="D14" i="1" l="1"/>
  <c r="B16" i="1"/>
  <c r="B13" i="1"/>
  <c r="B17" i="1" s="1"/>
  <c r="C16" i="1"/>
  <c r="D16" i="1"/>
  <c r="D13" i="1"/>
  <c r="B15" i="1"/>
  <c r="C13" i="1"/>
  <c r="E9" i="1"/>
  <c r="E15" i="1" s="1"/>
  <c r="C17" i="1" l="1"/>
  <c r="E14" i="1"/>
  <c r="E13" i="1"/>
  <c r="D17" i="1"/>
  <c r="E16" i="1"/>
  <c r="E17" i="1" l="1"/>
</calcChain>
</file>

<file path=xl/sharedStrings.xml><?xml version="1.0" encoding="utf-8"?>
<sst xmlns="http://schemas.openxmlformats.org/spreadsheetml/2006/main" count="18" uniqueCount="15">
  <si>
    <t>Estadísticas Trimestre Octubre-Diciembre 2023</t>
  </si>
  <si>
    <t>Cobro por renta de propiedades</t>
  </si>
  <si>
    <t>Total</t>
  </si>
  <si>
    <t>PROPIEDADES</t>
  </si>
  <si>
    <t>Octubre</t>
  </si>
  <si>
    <t>Noviembre</t>
  </si>
  <si>
    <t>Diciembre</t>
  </si>
  <si>
    <t>TRIMESTRE</t>
  </si>
  <si>
    <t>Hoteles</t>
  </si>
  <si>
    <t>Complejo Ecoturístico La Mansión</t>
  </si>
  <si>
    <t>Complejo Vacacional Ercilia Pepín</t>
  </si>
  <si>
    <t>Plaza El Naranjo</t>
  </si>
  <si>
    <t>TOTAL DE INGRESOS</t>
  </si>
  <si>
    <t>% Cobro por renta de propiedades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</si>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</sst>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b/>
      <sz val="12"/>
      <color rgb="FF002060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sz val="10"/>
      <color theme="1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Octubre-Diciembre</a:t>
            </a:r>
            <a:r>
              <a:rPr lang="es-DO" baseline="0"/>
              <a:t> </a:t>
            </a:r>
            <a:r>
              <a:rPr lang="es-DO"/>
              <a:t>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Octubre-Diciemb'!$B$4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'Estadísticas Octubre-Diciemb'!$A$5:$A$8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'Estadísticas Octubre-Diciemb'!$B$5:$B$8</c:f>
              <c:numCache>
                <c:formatCode>_(* #,##0.00_);_(* \(#,##0.00\);_(* "-"??_);_(@_)</c:formatCode>
                <c:ptCount val="4"/>
                <c:pt idx="0">
                  <c:v>6925894.79</c:v>
                </c:pt>
                <c:pt idx="1">
                  <c:v>1208013.69</c:v>
                </c:pt>
                <c:pt idx="2">
                  <c:v>1726364</c:v>
                </c:pt>
                <c:pt idx="3">
                  <c:v>237041.29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9-4B9C-B6A9-75EF3D51F3B0}"/>
            </c:ext>
          </c:extLst>
        </c:ser>
        <c:ser>
          <c:idx val="1"/>
          <c:order val="1"/>
          <c:tx>
            <c:strRef>
              <c:f>'Estadísticas Octubre-Diciemb'!$C$4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'Estadísticas Octubre-Diciemb'!$A$5:$A$8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'Estadísticas Octubre-Diciemb'!$C$5:$C$8</c:f>
              <c:numCache>
                <c:formatCode>_(* #,##0.00_);_(* \(#,##0.00\);_(* "-"??_);_(@_)</c:formatCode>
                <c:ptCount val="4"/>
                <c:pt idx="0">
                  <c:v>13472843.02</c:v>
                </c:pt>
                <c:pt idx="1">
                  <c:v>829245.29</c:v>
                </c:pt>
                <c:pt idx="2">
                  <c:v>943688</c:v>
                </c:pt>
                <c:pt idx="3">
                  <c:v>543054.65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9-4B9C-B6A9-75EF3D51F3B0}"/>
            </c:ext>
          </c:extLst>
        </c:ser>
        <c:ser>
          <c:idx val="2"/>
          <c:order val="2"/>
          <c:tx>
            <c:strRef>
              <c:f>'Estadísticas Octubre-Diciemb'!$D$4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'Estadísticas Octubre-Diciemb'!$A$5:$A$8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'Estadísticas Octubre-Diciemb'!$D$5:$D$8</c:f>
              <c:numCache>
                <c:formatCode>_(* #,##0.00_);_(* \(#,##0.00\);_(* "-"??_);_(@_)</c:formatCode>
                <c:ptCount val="4"/>
                <c:pt idx="0">
                  <c:v>6762753.8099999996</c:v>
                </c:pt>
                <c:pt idx="1">
                  <c:v>1245756.75</c:v>
                </c:pt>
                <c:pt idx="2">
                  <c:v>1256705</c:v>
                </c:pt>
                <c:pt idx="3">
                  <c:v>452859.49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B9-4B9C-B6A9-75EF3D51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n-US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n-US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FF-4453-A859-813497C88F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FF-4453-A859-813497C88F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FF-4453-A859-813497C88F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FF-4453-A859-813497C88F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'Estadísticas Octubre-Diciemb'!$A$5:$A$8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'Estadísticas Octubre-Diciemb'!$E$5:$E$8</c:f>
              <c:numCache>
                <c:formatCode>_(* #,##0.00_);_(* \(#,##0.00\);_(* "-"??_);_(@_)</c:formatCode>
                <c:ptCount val="4"/>
                <c:pt idx="0">
                  <c:v>27161491.619999997</c:v>
                </c:pt>
                <c:pt idx="1">
                  <c:v>3283015.73</c:v>
                </c:pt>
                <c:pt idx="2">
                  <c:v>3926757</c:v>
                </c:pt>
                <c:pt idx="3">
                  <c:v>1232955.4300000002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FF-4453-A859-813497C88F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0330FC8B-B298-46A3-9103-3F4120816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C600CC5E-4E69-47E5-B5F4-AC9B8ABA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7937</xdr:colOff>
      <xdr:row>37</xdr:row>
      <xdr:rowOff>0</xdr:rowOff>
    </xdr:from>
    <xdr:to>
      <xdr:col>3</xdr:col>
      <xdr:colOff>547688</xdr:colOff>
      <xdr:row>43</xdr:row>
      <xdr:rowOff>15874</xdr:rowOff>
    </xdr:to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499965B4-2C23-4C70-BBB0-4C54AF01E184}"/>
            </a:ext>
          </a:extLst>
        </xdr:cNvPr>
        <xdr:cNvSpPr/>
      </xdr:nvSpPr>
      <xdr:spPr>
        <a:xfrm>
          <a:off x="1865312" y="6715125"/>
          <a:ext cx="2673351" cy="1101724"/>
        </a:xfrm>
        <a:prstGeom prst="rect">
          <a:avLst/>
        </a:prstGeom>
        <a:solidFill>
          <a:srgbClr val="FFFFFF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_________________________________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Lic.</a:t>
          </a:r>
          <a:r>
            <a:rPr lang="en-US" sz="1200" b="1" baseline="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 Mary Flores</a:t>
          </a: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.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Enc. Planificación y Presupuesto</a:t>
          </a:r>
          <a:endParaRPr sz="1200">
            <a:solidFill>
              <a:srgbClr val="002060"/>
            </a:solidFill>
            <a:latin typeface="Futura PT Book" panose="020B0502020204020303" pitchFamily="34" charset="0"/>
            <a:ea typeface="Poppins"/>
            <a:cs typeface="Poppins"/>
            <a:sym typeface="Poppi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78D4-2B66-42DF-8024-854C48B27283}">
  <sheetPr>
    <tabColor rgb="FF92D050"/>
  </sheetPr>
  <dimension ref="A1:E17"/>
  <sheetViews>
    <sheetView tabSelected="1" view="pageLayout" zoomScale="120" zoomScaleNormal="40" zoomScaleSheetLayoutView="55" zoomScalePageLayoutView="120" workbookViewId="0">
      <selection activeCell="F10" sqref="F10"/>
    </sheetView>
  </sheetViews>
  <sheetFormatPr baseColWidth="10" defaultColWidth="12.6640625" defaultRowHeight="15" x14ac:dyDescent="0.25"/>
  <cols>
    <col min="1" max="1" width="23.88671875" style="12" bestFit="1" customWidth="1"/>
    <col min="2" max="5" width="13.77734375" style="1" customWidth="1"/>
    <col min="6" max="16384" width="12.6640625" style="1"/>
  </cols>
  <sheetData>
    <row r="1" spans="1:5" ht="16.5" x14ac:dyDescent="0.25">
      <c r="A1" s="13" t="s">
        <v>0</v>
      </c>
      <c r="B1" s="13"/>
      <c r="C1" s="13"/>
      <c r="D1" s="13"/>
      <c r="E1" s="13"/>
    </row>
    <row r="2" spans="1:5" x14ac:dyDescent="0.25">
      <c r="A2" s="2"/>
      <c r="B2" s="3"/>
      <c r="C2" s="3"/>
      <c r="D2" s="3"/>
      <c r="E2" s="3"/>
    </row>
    <row r="3" spans="1:5" x14ac:dyDescent="0.25">
      <c r="A3" s="4"/>
      <c r="B3" s="14" t="s">
        <v>1</v>
      </c>
      <c r="C3" s="14"/>
      <c r="D3" s="14"/>
      <c r="E3" s="5" t="s">
        <v>2</v>
      </c>
    </row>
    <row r="4" spans="1:5" x14ac:dyDescent="0.2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spans="1:5" x14ac:dyDescent="0.25">
      <c r="A5" s="7" t="s">
        <v>8</v>
      </c>
      <c r="B5" s="8">
        <v>6925894.79</v>
      </c>
      <c r="C5" s="8">
        <v>13472843.02</v>
      </c>
      <c r="D5" s="8">
        <v>6762753.8099999996</v>
      </c>
      <c r="E5" s="9">
        <f>SUM(B5:D5)</f>
        <v>27161491.619999997</v>
      </c>
    </row>
    <row r="6" spans="1:5" x14ac:dyDescent="0.25">
      <c r="A6" s="7" t="s">
        <v>9</v>
      </c>
      <c r="B6" s="8">
        <v>1208013.69</v>
      </c>
      <c r="C6" s="8">
        <v>829245.29</v>
      </c>
      <c r="D6" s="8">
        <v>1245756.75</v>
      </c>
      <c r="E6" s="9">
        <f>SUM(B6:D6)</f>
        <v>3283015.73</v>
      </c>
    </row>
    <row r="7" spans="1:5" x14ac:dyDescent="0.25">
      <c r="A7" s="7" t="s">
        <v>10</v>
      </c>
      <c r="B7" s="8">
        <v>1726364</v>
      </c>
      <c r="C7" s="8">
        <v>943688</v>
      </c>
      <c r="D7" s="8">
        <v>1256705</v>
      </c>
      <c r="E7" s="9">
        <f>SUM(B7:D7)</f>
        <v>3926757</v>
      </c>
    </row>
    <row r="8" spans="1:5" x14ac:dyDescent="0.25">
      <c r="A8" s="7" t="s">
        <v>11</v>
      </c>
      <c r="B8" s="8">
        <v>237041.29</v>
      </c>
      <c r="C8" s="8">
        <v>543054.65</v>
      </c>
      <c r="D8" s="8">
        <v>452859.49</v>
      </c>
      <c r="E8" s="9">
        <f>SUM(B8:D8)</f>
        <v>1232955.4300000002</v>
      </c>
    </row>
    <row r="9" spans="1:5" x14ac:dyDescent="0.25">
      <c r="A9" s="10" t="s">
        <v>12</v>
      </c>
      <c r="B9" s="11">
        <f>SUM(B5:B8)</f>
        <v>10097313.77</v>
      </c>
      <c r="C9" s="11">
        <f>SUM(C5:C8)</f>
        <v>15788830.959999999</v>
      </c>
      <c r="D9" s="11">
        <f>SUM(D5:D8)</f>
        <v>9718075.0499999989</v>
      </c>
      <c r="E9" s="11">
        <f>SUM(E5:E8)</f>
        <v>35604219.779999994</v>
      </c>
    </row>
    <row r="10" spans="1:5" x14ac:dyDescent="0.25">
      <c r="A10" s="2"/>
      <c r="B10" s="2"/>
      <c r="C10" s="2"/>
      <c r="D10" s="2"/>
      <c r="E10" s="2"/>
    </row>
    <row r="11" spans="1:5" x14ac:dyDescent="0.25">
      <c r="A11" s="4"/>
      <c r="B11" s="14" t="s">
        <v>13</v>
      </c>
      <c r="C11" s="14"/>
      <c r="D11" s="14"/>
      <c r="E11" s="5" t="s">
        <v>14</v>
      </c>
    </row>
    <row r="12" spans="1:5" x14ac:dyDescent="0.25">
      <c r="A12" s="6" t="s">
        <v>3</v>
      </c>
      <c r="B12" s="6" t="str">
        <f>B4</f>
        <v>Octubre</v>
      </c>
      <c r="C12" s="6" t="str">
        <f>C4</f>
        <v>Noviembre</v>
      </c>
      <c r="D12" s="6" t="str">
        <f>D4</f>
        <v>Diciembre</v>
      </c>
      <c r="E12" s="6" t="s">
        <v>7</v>
      </c>
    </row>
    <row r="13" spans="1:5" x14ac:dyDescent="0.25">
      <c r="A13" s="7" t="str">
        <f>A5</f>
        <v>Hoteles</v>
      </c>
      <c r="B13" s="8">
        <f>B5/$B$9*100</f>
        <v>68.591458557794226</v>
      </c>
      <c r="C13" s="8">
        <f>C5/$C$9*100</f>
        <v>85.331479285151588</v>
      </c>
      <c r="D13" s="8">
        <f>D5/$D$9*100</f>
        <v>69.589437982370811</v>
      </c>
      <c r="E13" s="9">
        <f>E5/$E$9*100</f>
        <v>76.287282203716373</v>
      </c>
    </row>
    <row r="14" spans="1:5" x14ac:dyDescent="0.25">
      <c r="A14" s="7" t="str">
        <f>A6</f>
        <v>Complejo Ecoturístico La Mansión</v>
      </c>
      <c r="B14" s="8">
        <f>B6/$B$9*100</f>
        <v>11.96371349367308</v>
      </c>
      <c r="C14" s="8">
        <f>C6/$C$9*100</f>
        <v>5.2521006279745492</v>
      </c>
      <c r="D14" s="8">
        <f>D6/$D$9*100</f>
        <v>12.818966138772513</v>
      </c>
      <c r="E14" s="9">
        <f>E6/$E$9*100</f>
        <v>9.2208613200510943</v>
      </c>
    </row>
    <row r="15" spans="1:5" x14ac:dyDescent="0.25">
      <c r="A15" s="7" t="str">
        <f>A7</f>
        <v>Complejo Vacacional Ercilia Pepín</v>
      </c>
      <c r="B15" s="8">
        <f>B7/$B$9*100</f>
        <v>17.097260116142753</v>
      </c>
      <c r="C15" s="8">
        <f>C7/$C$9*100</f>
        <v>5.9769339629436384</v>
      </c>
      <c r="D15" s="8">
        <f>D7/$D$9*100</f>
        <v>12.931624766573503</v>
      </c>
      <c r="E15" s="9">
        <f>E7/$E$9*100</f>
        <v>11.028909000853272</v>
      </c>
    </row>
    <row r="16" spans="1:5" x14ac:dyDescent="0.25">
      <c r="A16" s="7" t="str">
        <f>A8</f>
        <v>Plaza El Naranjo</v>
      </c>
      <c r="B16" s="8">
        <f>B8/$B$9*100</f>
        <v>2.3475678323899407</v>
      </c>
      <c r="C16" s="8">
        <f>C8/$C$9*100</f>
        <v>3.4394861239302301</v>
      </c>
      <c r="D16" s="8">
        <f>D8/$D$9*100</f>
        <v>4.6599711122831886</v>
      </c>
      <c r="E16" s="9">
        <f>E8/$E$9*100</f>
        <v>3.4629474753792806</v>
      </c>
    </row>
    <row r="17" spans="1:5" x14ac:dyDescent="0.25">
      <c r="A17" s="10" t="s">
        <v>12</v>
      </c>
      <c r="B17" s="11">
        <f>SUM(B13:B16)</f>
        <v>100</v>
      </c>
      <c r="C17" s="11">
        <f>SUM(C13:C16)</f>
        <v>100</v>
      </c>
      <c r="D17" s="11">
        <f>SUM(D13:D16)</f>
        <v>100.00000000000001</v>
      </c>
      <c r="E17" s="11">
        <f>SUM(E13:E16)</f>
        <v>100.00000000000003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Book,Negrita"&amp;KFF0000&amp;P&amp;"Futura PT Book,Normal"&amp;K002060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Octubre-Diciemb</vt:lpstr>
      <vt:lpstr>'Estadísticas Octubre-Diciemb'!Área_de_impresión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Odissea Flores Pujols</dc:creator>
  <cp:lastModifiedBy>Stefany Maria</cp:lastModifiedBy>
  <dcterms:created xsi:type="dcterms:W3CDTF">2024-01-15T15:08:09Z</dcterms:created>
  <dcterms:modified xsi:type="dcterms:W3CDTF">2024-01-15T17:47:24Z</dcterms:modified>
</cp:coreProperties>
</file>