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PAGINA WEB TRANSPARENCIA CORPHOTELS 2022/9. SEPTIEMBRE 2023/"/>
    </mc:Choice>
  </mc:AlternateContent>
  <xr:revisionPtr revIDLastSave="2" documentId="13_ncr:1_{6E4C64B8-41F6-4C26-856C-7865EC7BFC56}" xr6:coauthVersionLast="47" xr6:coauthVersionMax="47" xr10:uidLastSave="{375C5FF6-873B-45ED-9BF6-28543662CA37}"/>
  <bookViews>
    <workbookView xWindow="-120" yWindow="-120" windowWidth="20730" windowHeight="11160" tabRatio="617" xr2:uid="{00000000-000D-0000-FFFF-FFFF00000000}"/>
  </bookViews>
  <sheets>
    <sheet name="Estadísticas" sheetId="5" r:id="rId1"/>
  </sheets>
  <definedNames>
    <definedName name="_xlnm.Print_Area" localSheetId="0">Estadísticas!$A$1:$E$42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5" l="1"/>
  <c r="D16" i="5" s="1"/>
  <c r="A16" i="5"/>
  <c r="A15" i="5"/>
  <c r="A14" i="5"/>
  <c r="A13" i="5"/>
  <c r="D12" i="5"/>
  <c r="C12" i="5"/>
  <c r="B12" i="5"/>
  <c r="C9" i="5"/>
  <c r="C15" i="5" s="1"/>
  <c r="B9" i="5"/>
  <c r="B16" i="5" s="1"/>
  <c r="E8" i="5"/>
  <c r="E7" i="5"/>
  <c r="E6" i="5"/>
  <c r="E5" i="5"/>
  <c r="E9" i="5" l="1"/>
  <c r="E13" i="5" s="1"/>
  <c r="D13" i="5"/>
  <c r="D15" i="5"/>
  <c r="D14" i="5"/>
  <c r="B14" i="5"/>
  <c r="C14" i="5"/>
  <c r="C16" i="5"/>
  <c r="B13" i="5"/>
  <c r="B15" i="5"/>
  <c r="C13" i="5"/>
  <c r="B17" i="5" l="1"/>
  <c r="C17" i="5"/>
  <c r="E16" i="5"/>
  <c r="E15" i="5"/>
  <c r="E14" i="5"/>
  <c r="D17" i="5"/>
  <c r="E17" i="5" l="1"/>
</calcChain>
</file>

<file path=xl/sharedStrings.xml><?xml version="1.0" encoding="utf-8"?>
<sst xmlns="http://schemas.openxmlformats.org/spreadsheetml/2006/main" count="18" uniqueCount="15">
  <si>
    <t>Cobro por renta de propiedades</t>
  </si>
  <si>
    <t>TOTAL DE INGRESOS</t>
  </si>
  <si>
    <t>Hoteles</t>
  </si>
  <si>
    <t>Complejo Vacacional Ercilia Pepín</t>
  </si>
  <si>
    <t>Total</t>
  </si>
  <si>
    <t>TRIMESTRE</t>
  </si>
  <si>
    <t>PROPIEDADES</t>
  </si>
  <si>
    <t>Complejo Ecoturístico La Mansión</t>
  </si>
  <si>
    <t>% Cobro por renta de propiedades</t>
  </si>
  <si>
    <t>% Total</t>
  </si>
  <si>
    <t>Plaza El Naranjo</t>
  </si>
  <si>
    <t>Julio</t>
  </si>
  <si>
    <t>Agosto</t>
  </si>
  <si>
    <t>Septiembre</t>
  </si>
  <si>
    <t>Estadísticas Trimestre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</si>
</sst>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Abril - 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Estadísticas!$A$5</c:f>
              <c:strCache>
                <c:ptCount val="1"/>
                <c:pt idx="0">
                  <c:v>Hoteles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Estadísticas!$B$4:$D$4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Estadísticas!$B$5:$D$5</c:f>
              <c:numCache>
                <c:formatCode>_(* #,##0.00_);_(* \(#,##0.00\);_(* "-"??_);_(@_)</c:formatCode>
                <c:ptCount val="3"/>
                <c:pt idx="0">
                  <c:v>6322740.5199999996</c:v>
                </c:pt>
                <c:pt idx="1">
                  <c:v>6204881.0499999998</c:v>
                </c:pt>
                <c:pt idx="2">
                  <c:v>9466110.4000000004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5-49EF-B32D-6184D406D6C7}"/>
            </c:ext>
          </c:extLst>
        </c:ser>
        <c:ser>
          <c:idx val="1"/>
          <c:order val="1"/>
          <c:tx>
            <c:strRef>
              <c:f>Estadísticas!$A$6</c:f>
              <c:strCache>
                <c:ptCount val="1"/>
                <c:pt idx="0">
                  <c:v>Complejo Ecoturístico La Mansión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Estadísticas!$B$4:$D$4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Estadísticas!$B$6:$D$6</c:f>
              <c:numCache>
                <c:formatCode>_(* #,##0.00_);_(* \(#,##0.00\);_(* "-"??_);_(@_)</c:formatCode>
                <c:ptCount val="3"/>
                <c:pt idx="0">
                  <c:v>2096872.55</c:v>
                </c:pt>
                <c:pt idx="1">
                  <c:v>1394112.97</c:v>
                </c:pt>
                <c:pt idx="2">
                  <c:v>852758.58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5-49EF-B32D-6184D406D6C7}"/>
            </c:ext>
          </c:extLst>
        </c:ser>
        <c:ser>
          <c:idx val="2"/>
          <c:order val="2"/>
          <c:tx>
            <c:strRef>
              <c:f>Estadísticas!$A$7</c:f>
              <c:strCache>
                <c:ptCount val="1"/>
                <c:pt idx="0">
                  <c:v>Complejo Vacacional Ercilia Pepín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Estadísticas!$B$4:$D$4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Estadísticas!$B$7:$D$7</c:f>
              <c:numCache>
                <c:formatCode>_(* #,##0.00_);_(* \(#,##0.00\);_(* "-"??_);_(@_)</c:formatCode>
                <c:ptCount val="3"/>
                <c:pt idx="0">
                  <c:v>1185127.8999999999</c:v>
                </c:pt>
                <c:pt idx="1">
                  <c:v>1515808.34</c:v>
                </c:pt>
                <c:pt idx="2">
                  <c:v>804686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5-49EF-B32D-6184D406D6C7}"/>
            </c:ext>
          </c:extLst>
        </c:ser>
        <c:ser>
          <c:idx val="3"/>
          <c:order val="3"/>
          <c:tx>
            <c:strRef>
              <c:f>Estadísticas!$A$8</c:f>
              <c:strCache>
                <c:ptCount val="1"/>
                <c:pt idx="0">
                  <c:v>Plaza El Naranjo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Estadísticas!$B$4:$D$4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Estadísticas!$B$8:$D$8</c:f>
              <c:numCache>
                <c:formatCode>_(* #,##0.00_);_(* \(#,##0.00\);_(* "-"??_);_(@_)</c:formatCode>
                <c:ptCount val="3"/>
                <c:pt idx="0">
                  <c:v>666050.59</c:v>
                </c:pt>
                <c:pt idx="1">
                  <c:v>497539.76</c:v>
                </c:pt>
                <c:pt idx="2">
                  <c:v>186392.71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91-4826-9DCA-5F86C8D18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E-496A-B6B1-AC095FAC5D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1E-496A-B6B1-AC095FAC5D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1E-496A-B6B1-AC095FAC5D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1E-496A-B6B1-AC095FAC5D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Estadísticas!$E$5:$E$8</c:f>
              <c:numCache>
                <c:formatCode>_(* #,##0.00_);_(* \(#,##0.00\);_(* "-"??_);_(@_)</c:formatCode>
                <c:ptCount val="4"/>
                <c:pt idx="0">
                  <c:v>21993731.969999999</c:v>
                </c:pt>
                <c:pt idx="1">
                  <c:v>4343744.0999999996</c:v>
                </c:pt>
                <c:pt idx="2">
                  <c:v>3505622.24</c:v>
                </c:pt>
                <c:pt idx="3">
                  <c:v>1349983.06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1E-496A-B6B1-AC095FAC5D9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21D34A5-456C-434F-ABC7-1084F4A8D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8CCE941-9743-4C03-8C9C-7C13C7762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1630476</xdr:colOff>
      <xdr:row>34</xdr:row>
      <xdr:rowOff>175164</xdr:rowOff>
    </xdr:from>
    <xdr:to>
      <xdr:col>3</xdr:col>
      <xdr:colOff>522717</xdr:colOff>
      <xdr:row>41</xdr:row>
      <xdr:rowOff>11744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F00DA7E1-8C15-4878-9956-6D0C9E5B421E}"/>
            </a:ext>
          </a:extLst>
        </xdr:cNvPr>
        <xdr:cNvSpPr/>
      </xdr:nvSpPr>
      <xdr:spPr>
        <a:xfrm>
          <a:off x="1630476" y="6289093"/>
          <a:ext cx="2980147" cy="1091639"/>
        </a:xfrm>
        <a:prstGeom prst="rect">
          <a:avLst/>
        </a:prstGeom>
        <a:solidFill>
          <a:srgbClr val="FFFFFF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_________________________________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Lic.</a:t>
          </a:r>
          <a:r>
            <a:rPr lang="en-US" sz="1200" b="1" baseline="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 Mary Flores</a:t>
          </a: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.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Enc. Planificación y Presupuesto</a:t>
          </a:r>
          <a:endParaRPr sz="1200">
            <a:solidFill>
              <a:srgbClr val="002060"/>
            </a:solidFill>
            <a:latin typeface="Futura PT Book" panose="020B0502020204020303" pitchFamily="34" charset="0"/>
            <a:ea typeface="Poppins"/>
            <a:cs typeface="Poppins"/>
            <a:sym typeface="Poppi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Layout" topLeftCell="A23" zoomScale="85" zoomScaleNormal="40" zoomScaleSheetLayoutView="55" zoomScalePageLayoutView="85" workbookViewId="0">
      <selection activeCell="E38" sqref="E38"/>
    </sheetView>
  </sheetViews>
  <sheetFormatPr baseColWidth="10" defaultColWidth="12.6640625" defaultRowHeight="15" x14ac:dyDescent="0.25"/>
  <cols>
    <col min="1" max="1" width="23.88671875" style="1" bestFit="1" customWidth="1"/>
    <col min="2" max="5" width="13.77734375" style="2" customWidth="1"/>
    <col min="6" max="16384" width="12.6640625" style="2"/>
  </cols>
  <sheetData>
    <row r="1" spans="1:5" ht="16.5" x14ac:dyDescent="0.25">
      <c r="A1" s="13" t="s">
        <v>14</v>
      </c>
      <c r="B1" s="13"/>
      <c r="C1" s="13"/>
      <c r="D1" s="13"/>
      <c r="E1" s="13"/>
    </row>
    <row r="2" spans="1:5" x14ac:dyDescent="0.25">
      <c r="A2" s="5"/>
      <c r="B2" s="6"/>
      <c r="C2" s="6"/>
      <c r="D2" s="6"/>
      <c r="E2" s="6"/>
    </row>
    <row r="3" spans="1:5" x14ac:dyDescent="0.25">
      <c r="A3" s="7"/>
      <c r="B3" s="14" t="s">
        <v>0</v>
      </c>
      <c r="C3" s="14"/>
      <c r="D3" s="14"/>
      <c r="E3" s="10" t="s">
        <v>4</v>
      </c>
    </row>
    <row r="4" spans="1:5" x14ac:dyDescent="0.25">
      <c r="A4" s="3" t="s">
        <v>6</v>
      </c>
      <c r="B4" s="3" t="s">
        <v>11</v>
      </c>
      <c r="C4" s="3" t="s">
        <v>12</v>
      </c>
      <c r="D4" s="3" t="s">
        <v>13</v>
      </c>
      <c r="E4" s="3" t="s">
        <v>5</v>
      </c>
    </row>
    <row r="5" spans="1:5" x14ac:dyDescent="0.25">
      <c r="A5" s="4" t="s">
        <v>2</v>
      </c>
      <c r="B5" s="8">
        <v>6322740.5199999996</v>
      </c>
      <c r="C5" s="8">
        <v>6204881.0499999998</v>
      </c>
      <c r="D5" s="8">
        <v>9466110.4000000004</v>
      </c>
      <c r="E5" s="9">
        <f>SUM(B5:D5)</f>
        <v>21993731.969999999</v>
      </c>
    </row>
    <row r="6" spans="1:5" x14ac:dyDescent="0.25">
      <c r="A6" s="4" t="s">
        <v>7</v>
      </c>
      <c r="B6" s="8">
        <v>2096872.55</v>
      </c>
      <c r="C6" s="8">
        <v>1394112.97</v>
      </c>
      <c r="D6" s="8">
        <v>852758.58</v>
      </c>
      <c r="E6" s="9">
        <f>SUM(B6:D6)</f>
        <v>4343744.0999999996</v>
      </c>
    </row>
    <row r="7" spans="1:5" x14ac:dyDescent="0.25">
      <c r="A7" s="4" t="s">
        <v>3</v>
      </c>
      <c r="B7" s="8">
        <v>1185127.8999999999</v>
      </c>
      <c r="C7" s="8">
        <v>1515808.34</v>
      </c>
      <c r="D7" s="8">
        <v>804686</v>
      </c>
      <c r="E7" s="9">
        <f>SUM(B7:D7)</f>
        <v>3505622.24</v>
      </c>
    </row>
    <row r="8" spans="1:5" x14ac:dyDescent="0.25">
      <c r="A8" s="4" t="s">
        <v>10</v>
      </c>
      <c r="B8" s="8">
        <v>666050.59</v>
      </c>
      <c r="C8" s="8">
        <v>497539.76</v>
      </c>
      <c r="D8" s="8">
        <v>186392.71</v>
      </c>
      <c r="E8" s="9">
        <f>SUM(B8:D8)</f>
        <v>1349983.06</v>
      </c>
    </row>
    <row r="9" spans="1:5" x14ac:dyDescent="0.25">
      <c r="A9" s="11" t="s">
        <v>1</v>
      </c>
      <c r="B9" s="12">
        <f>SUM(B5:B8)</f>
        <v>10270791.560000001</v>
      </c>
      <c r="C9" s="12">
        <f>SUM(C5:C8)</f>
        <v>9612342.1199999992</v>
      </c>
      <c r="D9" s="12">
        <f>SUM(D5:D8)</f>
        <v>11309947.690000001</v>
      </c>
      <c r="E9" s="12">
        <f>SUM(E5:E8)</f>
        <v>31193081.370000001</v>
      </c>
    </row>
    <row r="10" spans="1:5" x14ac:dyDescent="0.25">
      <c r="A10" s="5"/>
      <c r="B10" s="5"/>
      <c r="C10" s="5"/>
      <c r="D10" s="5"/>
      <c r="E10" s="5"/>
    </row>
    <row r="11" spans="1:5" x14ac:dyDescent="0.25">
      <c r="A11" s="7"/>
      <c r="B11" s="14" t="s">
        <v>8</v>
      </c>
      <c r="C11" s="14"/>
      <c r="D11" s="14"/>
      <c r="E11" s="10" t="s">
        <v>9</v>
      </c>
    </row>
    <row r="12" spans="1:5" x14ac:dyDescent="0.25">
      <c r="A12" s="3" t="s">
        <v>6</v>
      </c>
      <c r="B12" s="3" t="str">
        <f>B4</f>
        <v>Julio</v>
      </c>
      <c r="C12" s="3" t="str">
        <f>C4</f>
        <v>Agosto</v>
      </c>
      <c r="D12" s="3" t="str">
        <f>D4</f>
        <v>Septiembre</v>
      </c>
      <c r="E12" s="3" t="s">
        <v>5</v>
      </c>
    </row>
    <row r="13" spans="1:5" x14ac:dyDescent="0.25">
      <c r="A13" s="4" t="str">
        <f>A5</f>
        <v>Hoteles</v>
      </c>
      <c r="B13" s="8">
        <f>B5/$B$9*100</f>
        <v>61.560401484771241</v>
      </c>
      <c r="C13" s="8">
        <f>C5/$C$9*100</f>
        <v>64.551188175978083</v>
      </c>
      <c r="D13" s="8">
        <f>D5/$D$9*100</f>
        <v>83.697207621656105</v>
      </c>
      <c r="E13" s="9">
        <f>E5/$E$9*100</f>
        <v>70.508365971027501</v>
      </c>
    </row>
    <row r="14" spans="1:5" x14ac:dyDescent="0.25">
      <c r="A14" s="4" t="str">
        <f>A6</f>
        <v>Complejo Ecoturístico La Mansión</v>
      </c>
      <c r="B14" s="8">
        <f>B6/$B$9*100</f>
        <v>20.415880682131181</v>
      </c>
      <c r="C14" s="8">
        <f>C6/$C$9*100</f>
        <v>14.503364035486497</v>
      </c>
      <c r="D14" s="8">
        <f>D6/$D$9*100</f>
        <v>7.539898533341491</v>
      </c>
      <c r="E14" s="9">
        <f>E6/$E$9*100</f>
        <v>13.925344689343847</v>
      </c>
    </row>
    <row r="15" spans="1:5" x14ac:dyDescent="0.25">
      <c r="A15" s="4" t="str">
        <f>A7</f>
        <v>Complejo Vacacional Ercilia Pepín</v>
      </c>
      <c r="B15" s="8">
        <f>B7/$B$9*100</f>
        <v>11.53881755925733</v>
      </c>
      <c r="C15" s="8">
        <f>C7/$C$9*100</f>
        <v>15.769396480865167</v>
      </c>
      <c r="D15" s="8">
        <f>D7/$D$9*100</f>
        <v>7.1148516514491487</v>
      </c>
      <c r="E15" s="9">
        <f>E7/$E$9*100</f>
        <v>11.23846085745007</v>
      </c>
    </row>
    <row r="16" spans="1:5" x14ac:dyDescent="0.25">
      <c r="A16" s="4" t="str">
        <f>A8</f>
        <v>Plaza El Naranjo</v>
      </c>
      <c r="B16" s="8">
        <f>B8/$B$9*100</f>
        <v>6.4849002738402373</v>
      </c>
      <c r="C16" s="8">
        <f>C8/$C$9*100</f>
        <v>5.176051307670269</v>
      </c>
      <c r="D16" s="8">
        <f>D8/$D$9*100</f>
        <v>1.6480421935532397</v>
      </c>
      <c r="E16" s="9">
        <f>E8/$E$9*100</f>
        <v>4.3278284821785782</v>
      </c>
    </row>
    <row r="17" spans="1:5" x14ac:dyDescent="0.25">
      <c r="A17" s="11" t="s">
        <v>1</v>
      </c>
      <c r="B17" s="12">
        <f>SUM(B13:B16)</f>
        <v>99.999999999999986</v>
      </c>
      <c r="C17" s="12">
        <f>SUM(C13:C16)</f>
        <v>100.00000000000001</v>
      </c>
      <c r="D17" s="12">
        <f>SUM(D13:D16)</f>
        <v>99.999999999999972</v>
      </c>
      <c r="E17" s="12">
        <f>SUM(E13:E16)</f>
        <v>99.999999999999986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scale="99" orientation="portrait" r:id="rId1"/>
  <headerFooter>
    <oddHeader>&amp;C&amp;G</oddHeader>
    <oddFooter>&amp;C&amp;10&amp;K002060Página &amp;"Futura PT Book,Bold"&amp;KFF0000&amp;P&amp;"Futura PT Book,Regular"&amp;K002060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</vt:lpstr>
      <vt:lpstr>Estadísticas!Área_de_impresión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Stefany Maria</cp:lastModifiedBy>
  <cp:lastPrinted>2023-10-06T14:43:39Z</cp:lastPrinted>
  <dcterms:created xsi:type="dcterms:W3CDTF">2022-04-18T12:34:41Z</dcterms:created>
  <dcterms:modified xsi:type="dcterms:W3CDTF">2024-01-04T18:43:14Z</dcterms:modified>
</cp:coreProperties>
</file>