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RPHOTELS\Desktop\"/>
    </mc:Choice>
  </mc:AlternateContent>
  <xr:revisionPtr revIDLastSave="0" documentId="13_ncr:1_{342AA214-656B-43D0-9EFB-22D1E15B7E80}" xr6:coauthVersionLast="47" xr6:coauthVersionMax="47" xr10:uidLastSave="{00000000-0000-0000-0000-000000000000}"/>
  <bookViews>
    <workbookView xWindow="-108" yWindow="-108" windowWidth="23256" windowHeight="12576" xr2:uid="{7D8FF803-01A6-4379-8BE5-F2D68AC9B486}"/>
  </bookViews>
  <sheets>
    <sheet name="TRIM-2 Estadísticas abril-junio" sheetId="1" r:id="rId1"/>
  </sheets>
  <definedNames>
    <definedName name="_xlnm.Print_Area" localSheetId="0">'TRIM-2 Estadísticas abril-junio'!$A$1:$E$45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B9" i="1"/>
  <c r="B15" i="1" s="1"/>
  <c r="C9" i="1"/>
  <c r="C14" i="1" s="1"/>
  <c r="D9" i="1"/>
  <c r="D15" i="1" s="1"/>
  <c r="B12" i="1"/>
  <c r="C12" i="1"/>
  <c r="D12" i="1"/>
  <c r="A13" i="1"/>
  <c r="C13" i="1"/>
  <c r="D13" i="1"/>
  <c r="A14" i="1"/>
  <c r="D14" i="1"/>
  <c r="A15" i="1"/>
  <c r="C15" i="1"/>
  <c r="A16" i="1"/>
  <c r="E9" i="1" l="1"/>
  <c r="E15" i="1" s="1"/>
  <c r="B14" i="1"/>
  <c r="B13" i="1"/>
  <c r="D16" i="1"/>
  <c r="D17" i="1" s="1"/>
  <c r="C16" i="1"/>
  <c r="B16" i="1"/>
  <c r="C17" i="1"/>
  <c r="E13" i="1" l="1"/>
  <c r="E14" i="1"/>
  <c r="E16" i="1"/>
  <c r="B17" i="1"/>
  <c r="E17" i="1" l="1"/>
</calcChain>
</file>

<file path=xl/sharedStrings.xml><?xml version="1.0" encoding="utf-8"?>
<sst xmlns="http://schemas.openxmlformats.org/spreadsheetml/2006/main" count="18" uniqueCount="15">
  <si>
    <t>TOTAL DE INGRESOS</t>
  </si>
  <si>
    <t>TRIMESTRE</t>
  </si>
  <si>
    <t>PROPIEDADES</t>
  </si>
  <si>
    <t>% Total</t>
  </si>
  <si>
    <t>% Cobro por renta de propiedades</t>
  </si>
  <si>
    <t>Plaza El Naranjo</t>
  </si>
  <si>
    <t>Complejo Vacacional Ercilia Pepín</t>
  </si>
  <si>
    <t>Complejo Ecoturístico La Mansión</t>
  </si>
  <si>
    <t>Hoteles</t>
  </si>
  <si>
    <t>Total</t>
  </si>
  <si>
    <t>Cobro por renta de propiedades</t>
  </si>
  <si>
    <t>Estadísticas Trimestre Octubre - Diciembre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</si>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</sst>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b/>
      <sz val="10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Octubre-Diciembre</a:t>
            </a:r>
            <a:r>
              <a:rPr lang="es-DO" baseline="0"/>
              <a:t> </a:t>
            </a:r>
            <a:r>
              <a:rPr lang="es-DO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'TRIM-2 Estadísticas abril-junio'!$B$4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abril-junio'!$B$5:$B$8</c:f>
              <c:numCache>
                <c:formatCode>_(* #,##0.00_);_(* \(#,##0.00\);_(* "-"??_);_(@_)</c:formatCode>
                <c:ptCount val="4"/>
                <c:pt idx="0">
                  <c:v>8058604.8899999997</c:v>
                </c:pt>
                <c:pt idx="1">
                  <c:v>1290339.4099999999</c:v>
                </c:pt>
                <c:pt idx="2">
                  <c:v>1553017</c:v>
                </c:pt>
                <c:pt idx="3">
                  <c:v>586806.36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7-403F-9E4C-974DBE298BF7}"/>
            </c:ext>
          </c:extLst>
        </c:ser>
        <c:ser>
          <c:idx val="1"/>
          <c:order val="1"/>
          <c:tx>
            <c:strRef>
              <c:f>'TRIM-2 Estadísticas abril-junio'!$C$4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abril-junio'!$C$5:$C$8</c:f>
              <c:numCache>
                <c:formatCode>_(* #,##0.00_);_(* \(#,##0.00\);_(* "-"??_);_(@_)</c:formatCode>
                <c:ptCount val="4"/>
                <c:pt idx="0">
                  <c:v>8214289.5499999998</c:v>
                </c:pt>
                <c:pt idx="1">
                  <c:v>628498</c:v>
                </c:pt>
                <c:pt idx="2">
                  <c:v>2073750</c:v>
                </c:pt>
                <c:pt idx="3">
                  <c:v>1284353.81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7-403F-9E4C-974DBE298BF7}"/>
            </c:ext>
          </c:extLst>
        </c:ser>
        <c:ser>
          <c:idx val="2"/>
          <c:order val="2"/>
          <c:tx>
            <c:strRef>
              <c:f>'TRIM-2 Estadísticas abril-junio'!$D$4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abril-junio'!$D$5:$D$8</c:f>
              <c:numCache>
                <c:formatCode>_(* #,##0.00_);_(* \(#,##0.00\);_(* "-"??_);_(@_)</c:formatCode>
                <c:ptCount val="4"/>
                <c:pt idx="0">
                  <c:v>12869122.15</c:v>
                </c:pt>
                <c:pt idx="1">
                  <c:v>982989.98</c:v>
                </c:pt>
                <c:pt idx="2">
                  <c:v>1121814</c:v>
                </c:pt>
                <c:pt idx="3">
                  <c:v>333305.2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7-403F-9E4C-974DBE298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419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419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DC-4E7D-B7B9-84396390C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DC-4E7D-B7B9-84396390C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DC-4E7D-B7B9-84396390C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DC-4E7D-B7B9-84396390CC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abril-junio'!$E$5:$E$8</c:f>
              <c:numCache>
                <c:formatCode>_(* #,##0.00_);_(* \(#,##0.00\);_(* "-"??_);_(@_)</c:formatCode>
                <c:ptCount val="4"/>
                <c:pt idx="0">
                  <c:v>29142016.59</c:v>
                </c:pt>
                <c:pt idx="1">
                  <c:v>2901827.3899999997</c:v>
                </c:pt>
                <c:pt idx="2">
                  <c:v>4748581</c:v>
                </c:pt>
                <c:pt idx="3">
                  <c:v>2204465.37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DC-4E7D-B7B9-84396390CC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46571A77-AE6F-4CD3-8C12-8EE3DC17C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A68C8A94-4B13-4032-8610-B80DEC52C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6387-2B61-4549-AC9A-1C39973494F1}">
  <sheetPr>
    <tabColor rgb="FF92D050"/>
  </sheetPr>
  <dimension ref="A1:E17"/>
  <sheetViews>
    <sheetView tabSelected="1" view="pageLayout" zoomScale="120" zoomScaleNormal="40" zoomScaleSheetLayoutView="55" zoomScalePageLayoutView="120" workbookViewId="0">
      <selection activeCell="B12" sqref="B12:E17"/>
    </sheetView>
  </sheetViews>
  <sheetFormatPr baseColWidth="10" defaultColWidth="12.59765625" defaultRowHeight="14.4" x14ac:dyDescent="0.3"/>
  <cols>
    <col min="1" max="1" width="23.8984375" style="2" bestFit="1" customWidth="1"/>
    <col min="2" max="5" width="13.69921875" style="1" customWidth="1"/>
    <col min="6" max="16384" width="12.59765625" style="1"/>
  </cols>
  <sheetData>
    <row r="1" spans="1:5" ht="16.2" x14ac:dyDescent="0.3">
      <c r="A1" s="13" t="s">
        <v>11</v>
      </c>
      <c r="B1" s="13"/>
      <c r="C1" s="13"/>
      <c r="D1" s="13"/>
      <c r="E1" s="13"/>
    </row>
    <row r="2" spans="1:5" x14ac:dyDescent="0.3">
      <c r="A2" s="11"/>
      <c r="B2" s="12"/>
      <c r="C2" s="12"/>
      <c r="D2" s="12"/>
      <c r="E2" s="12"/>
    </row>
    <row r="3" spans="1:5" x14ac:dyDescent="0.3">
      <c r="A3" s="10"/>
      <c r="B3" s="14" t="s">
        <v>10</v>
      </c>
      <c r="C3" s="14"/>
      <c r="D3" s="14"/>
      <c r="E3" s="9" t="s">
        <v>9</v>
      </c>
    </row>
    <row r="4" spans="1:5" x14ac:dyDescent="0.3">
      <c r="A4" s="8" t="s">
        <v>2</v>
      </c>
      <c r="B4" s="8" t="s">
        <v>12</v>
      </c>
      <c r="C4" s="8" t="s">
        <v>13</v>
      </c>
      <c r="D4" s="8" t="s">
        <v>14</v>
      </c>
      <c r="E4" s="8" t="s">
        <v>1</v>
      </c>
    </row>
    <row r="5" spans="1:5" x14ac:dyDescent="0.3">
      <c r="A5" s="7" t="s">
        <v>8</v>
      </c>
      <c r="B5" s="6">
        <v>8058604.8899999997</v>
      </c>
      <c r="C5" s="6">
        <v>8214289.5499999998</v>
      </c>
      <c r="D5" s="6">
        <v>12869122.15</v>
      </c>
      <c r="E5" s="5">
        <f>SUM(B5:D5)</f>
        <v>29142016.59</v>
      </c>
    </row>
    <row r="6" spans="1:5" x14ac:dyDescent="0.3">
      <c r="A6" s="7" t="s">
        <v>7</v>
      </c>
      <c r="B6" s="6">
        <v>1290339.4099999999</v>
      </c>
      <c r="C6" s="6">
        <v>628498</v>
      </c>
      <c r="D6" s="6">
        <v>982989.98</v>
      </c>
      <c r="E6" s="5">
        <f>SUM(B6:D6)</f>
        <v>2901827.3899999997</v>
      </c>
    </row>
    <row r="7" spans="1:5" x14ac:dyDescent="0.3">
      <c r="A7" s="7" t="s">
        <v>6</v>
      </c>
      <c r="B7" s="6">
        <v>1553017</v>
      </c>
      <c r="C7" s="6">
        <v>2073750</v>
      </c>
      <c r="D7" s="6">
        <v>1121814</v>
      </c>
      <c r="E7" s="5">
        <f>SUM(B7:D7)</f>
        <v>4748581</v>
      </c>
    </row>
    <row r="8" spans="1:5" x14ac:dyDescent="0.3">
      <c r="A8" s="7" t="s">
        <v>5</v>
      </c>
      <c r="B8" s="6">
        <v>586806.36</v>
      </c>
      <c r="C8" s="6">
        <v>1284353.81</v>
      </c>
      <c r="D8" s="6">
        <v>333305.2</v>
      </c>
      <c r="E8" s="5">
        <f>SUM(B8:D8)</f>
        <v>2204465.37</v>
      </c>
    </row>
    <row r="9" spans="1:5" x14ac:dyDescent="0.3">
      <c r="A9" s="4" t="s">
        <v>0</v>
      </c>
      <c r="B9" s="3">
        <f>SUM(B5:B8)</f>
        <v>11488767.659999998</v>
      </c>
      <c r="C9" s="3">
        <f>SUM(C5:C8)</f>
        <v>12200891.360000001</v>
      </c>
      <c r="D9" s="3">
        <f>SUM(D5:D8)</f>
        <v>15307231.33</v>
      </c>
      <c r="E9" s="3">
        <f>SUM(E5:E8)</f>
        <v>38996890.350000001</v>
      </c>
    </row>
    <row r="10" spans="1:5" x14ac:dyDescent="0.3">
      <c r="A10" s="11"/>
      <c r="B10" s="11"/>
      <c r="C10" s="11"/>
      <c r="D10" s="11"/>
      <c r="E10" s="11"/>
    </row>
    <row r="11" spans="1:5" x14ac:dyDescent="0.3">
      <c r="A11" s="10"/>
      <c r="B11" s="14" t="s">
        <v>4</v>
      </c>
      <c r="C11" s="14"/>
      <c r="D11" s="14"/>
      <c r="E11" s="9" t="s">
        <v>3</v>
      </c>
    </row>
    <row r="12" spans="1:5" x14ac:dyDescent="0.3">
      <c r="A12" s="8" t="s">
        <v>2</v>
      </c>
      <c r="B12" s="8" t="str">
        <f>+B4</f>
        <v>Octubre</v>
      </c>
      <c r="C12" s="8" t="str">
        <f>+C4</f>
        <v>Noviembre</v>
      </c>
      <c r="D12" s="8" t="str">
        <f>+D4</f>
        <v>Diciembre</v>
      </c>
      <c r="E12" s="8" t="s">
        <v>1</v>
      </c>
    </row>
    <row r="13" spans="1:5" x14ac:dyDescent="0.3">
      <c r="A13" s="7" t="str">
        <f>A5</f>
        <v>Hoteles</v>
      </c>
      <c r="B13" s="6">
        <f>B5/$B$9*100</f>
        <v>70.143335895435811</v>
      </c>
      <c r="C13" s="6">
        <f>C5/$C$9*100</f>
        <v>67.325323270479458</v>
      </c>
      <c r="D13" s="6">
        <f>D5/$D$9*100</f>
        <v>84.072173945515203</v>
      </c>
      <c r="E13" s="5">
        <f>E5/$E$9*100</f>
        <v>74.729077955827321</v>
      </c>
    </row>
    <row r="14" spans="1:5" x14ac:dyDescent="0.3">
      <c r="A14" s="7" t="str">
        <f>A6</f>
        <v>Complejo Ecoturístico La Mansión</v>
      </c>
      <c r="B14" s="6">
        <f>B6/$B$9*100</f>
        <v>11.231312601894851</v>
      </c>
      <c r="C14" s="6">
        <f>C6/$C$9*100</f>
        <v>5.1512465889213512</v>
      </c>
      <c r="D14" s="6">
        <f>D6/$D$9*100</f>
        <v>6.4217359678459891</v>
      </c>
      <c r="E14" s="5">
        <f>E6/$E$9*100</f>
        <v>7.4411763706179705</v>
      </c>
    </row>
    <row r="15" spans="1:5" x14ac:dyDescent="0.3">
      <c r="A15" s="7" t="str">
        <f>A7</f>
        <v>Complejo Vacacional Ercilia Pepín</v>
      </c>
      <c r="B15" s="6">
        <f>B7/$B$9*100</f>
        <v>13.517698729404023</v>
      </c>
      <c r="C15" s="6">
        <f>C7/$C$9*100</f>
        <v>16.996709001103667</v>
      </c>
      <c r="D15" s="6">
        <f>D7/$D$9*100</f>
        <v>7.3286538617953978</v>
      </c>
      <c r="E15" s="5">
        <f>E7/$E$9*100</f>
        <v>12.176819631978681</v>
      </c>
    </row>
    <row r="16" spans="1:5" x14ac:dyDescent="0.3">
      <c r="A16" s="7" t="str">
        <f>A8</f>
        <v>Plaza El Naranjo</v>
      </c>
      <c r="B16" s="6">
        <f>B8/$B$9*100</f>
        <v>5.1076527732653272</v>
      </c>
      <c r="C16" s="6">
        <f>C8/$C$9*100</f>
        <v>10.5267211394955</v>
      </c>
      <c r="D16" s="6">
        <f>D8/$D$9*100</f>
        <v>2.177436224843412</v>
      </c>
      <c r="E16" s="5">
        <f>E8/$E$9*100</f>
        <v>5.6529260415760305</v>
      </c>
    </row>
    <row r="17" spans="1:5" x14ac:dyDescent="0.3">
      <c r="A17" s="4" t="s">
        <v>0</v>
      </c>
      <c r="B17" s="3">
        <f>SUM(B13:B16)</f>
        <v>100.00000000000001</v>
      </c>
      <c r="C17" s="3">
        <f>SUM(C13:C16)</f>
        <v>99.999999999999972</v>
      </c>
      <c r="D17" s="3">
        <f>SUM(D13:D16)</f>
        <v>100.00000000000001</v>
      </c>
      <c r="E17" s="3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TRIM-2 Estadísticas abril-junio</vt:lpstr>
      <vt:lpstr>'TRIM-2 Estadísticas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 Maria</dc:creator>
  <cp:lastModifiedBy>Manuel Ricardo</cp:lastModifiedBy>
  <cp:lastPrinted>2024-12-17T12:38:12Z</cp:lastPrinted>
  <dcterms:created xsi:type="dcterms:W3CDTF">2024-07-05T15:21:45Z</dcterms:created>
  <dcterms:modified xsi:type="dcterms:W3CDTF">2024-12-17T12:40:16Z</dcterms:modified>
</cp:coreProperties>
</file>