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7 Julio 2025\"/>
    </mc:Choice>
  </mc:AlternateContent>
  <xr:revisionPtr revIDLastSave="0" documentId="13_ncr:1_{5DC9B631-3C70-411D-AECA-C9CFE0DA9AD9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1" l="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L76" i="11" l="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<sst xmlns="http://schemas.openxmlformats.org/spreadsheetml/2006/main" count="101" uniqueCount="101">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</sst>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B67" zoomScale="81" zoomScaleNormal="70" zoomScaleSheetLayoutView="40" zoomScalePageLayoutView="81" workbookViewId="0">
      <selection activeCell="J81" sqref="J81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hidden="1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1600000</v>
      </c>
      <c r="D4" s="21">
        <f t="shared" si="0"/>
        <v>100150000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10637505.59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50050290.32</v>
      </c>
      <c r="U4" s="7"/>
    </row>
    <row r="5" spans="1:30" ht="30.75" customHeight="1">
      <c r="A5" s="16" t="s">
        <v>2</v>
      </c>
      <c r="B5" s="22">
        <v>62390000</v>
      </c>
      <c r="C5" s="22">
        <v>1600000</v>
      </c>
      <c r="D5" s="22">
        <f>+Table42323[[#This Row],[Columna1]]+Table42323[[#This Row],[Presupuesto Modificado]]</f>
        <v>63990000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>
        <v>4846719.91</v>
      </c>
      <c r="M5" s="20"/>
      <c r="N5" s="20"/>
      <c r="O5" s="20"/>
      <c r="P5" s="20"/>
      <c r="Q5" s="20"/>
      <c r="R5" s="21">
        <f>SUM(Table42323[[#This Row],[Gasto devengado]:[Column11]])</f>
        <v>32850207.300000001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>
        <v>929750</v>
      </c>
      <c r="M6" s="20"/>
      <c r="N6" s="20"/>
      <c r="O6" s="20"/>
      <c r="P6" s="20"/>
      <c r="Q6" s="20"/>
      <c r="R6" s="21">
        <f>SUM(Table42323[[#This Row],[Gasto devengado]:[Column11]])</f>
        <v>8460386.4800000004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>
        <v>4181000</v>
      </c>
      <c r="M8" s="20"/>
      <c r="N8" s="20"/>
      <c r="O8" s="20"/>
      <c r="P8" s="20"/>
      <c r="Q8" s="20"/>
      <c r="R8" s="21">
        <f>SUM(Table42323[[#This Row],[Gasto devengado]:[Column11]])</f>
        <v>4181000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>
        <v>680035.68</v>
      </c>
      <c r="M9" s="20"/>
      <c r="N9" s="20"/>
      <c r="O9" s="20"/>
      <c r="P9" s="20"/>
      <c r="Q9" s="20"/>
      <c r="R9" s="21">
        <f>SUM(Table42323[[#This Row],[Gasto devengado]:[Column11]])</f>
        <v>4183696.54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4148335.75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20244249.569999997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>
        <v>223576.38</v>
      </c>
      <c r="M11" s="20"/>
      <c r="N11" s="20"/>
      <c r="O11" s="20"/>
      <c r="P11" s="20"/>
      <c r="Q11" s="20"/>
      <c r="R11" s="21">
        <f>SUM(Table42323[[#This Row],[Gasto devengado]:[Column11]])</f>
        <v>1519005.54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/>
      <c r="N12" s="20"/>
      <c r="O12" s="20"/>
      <c r="P12" s="20"/>
      <c r="Q12" s="20"/>
      <c r="R12" s="21">
        <f>SUM(Table42323[[#This Row],[Gasto devengado]:[Column11]])</f>
        <v>3099.98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>
        <v>118100</v>
      </c>
      <c r="M13" s="20"/>
      <c r="N13" s="20"/>
      <c r="O13" s="20"/>
      <c r="P13" s="20"/>
      <c r="Q13" s="20"/>
      <c r="R13" s="21">
        <f>SUM(Table42323[[#This Row],[Gasto devengado]:[Column11]])</f>
        <v>668832.5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>
        <v>10633</v>
      </c>
      <c r="M14" s="20"/>
      <c r="N14" s="20"/>
      <c r="O14" s="20"/>
      <c r="P14" s="20"/>
      <c r="Q14" s="20"/>
      <c r="R14" s="21">
        <f>SUM(Table42323[[#This Row],[Gasto devengado]:[Column11]])</f>
        <v>53536.020000000004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>
        <v>33013.46</v>
      </c>
      <c r="M16" s="20"/>
      <c r="N16" s="20"/>
      <c r="O16" s="20"/>
      <c r="P16" s="23"/>
      <c r="Q16" s="20"/>
      <c r="R16" s="21">
        <f>SUM(Table42323[[#This Row],[Gasto devengado]:[Column11]])</f>
        <v>419567.75000000006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>
        <v>26199.16</v>
      </c>
      <c r="M17" s="20"/>
      <c r="N17" s="20"/>
      <c r="O17" s="20"/>
      <c r="P17" s="20"/>
      <c r="Q17" s="20"/>
      <c r="R17" s="21">
        <f>SUM(Table42323[[#This Row],[Gasto devengado]:[Column11]])</f>
        <v>921550.02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>
        <v>3736813.75</v>
      </c>
      <c r="M18" s="20"/>
      <c r="N18" s="20"/>
      <c r="O18" s="20"/>
      <c r="P18" s="20"/>
      <c r="Q18" s="20"/>
      <c r="R18" s="21">
        <f>SUM(Table42323[[#This Row],[Gasto devengado]:[Column11]])</f>
        <v>16595217.759999998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1150000</v>
      </c>
      <c r="D20" s="21">
        <f t="shared" si="2"/>
        <v>13637000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943563.71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4481436.642</v>
      </c>
    </row>
    <row r="21" spans="1:18" ht="30.75" customHeight="1">
      <c r="A21" s="16" t="s">
        <v>16</v>
      </c>
      <c r="B21" s="22">
        <v>2470000</v>
      </c>
      <c r="C21" s="2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>
        <v>238138.46</v>
      </c>
      <c r="M21" s="20"/>
      <c r="N21" s="20"/>
      <c r="O21" s="20"/>
      <c r="P21" s="20"/>
      <c r="Q21" s="20"/>
      <c r="R21" s="21">
        <f>SUM(Table42323[[#This Row],[Gasto devengado]:[Column11]])</f>
        <v>1241616.1599999999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/>
      <c r="N22" s="20"/>
      <c r="O22" s="20"/>
      <c r="P22" s="20"/>
      <c r="Q22" s="20"/>
      <c r="R22" s="21">
        <f>SUM(Table42323[[#This Row],[Gasto devengado]:[Column11]])</f>
        <v>3483.06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>
        <v>69494.44</v>
      </c>
      <c r="M23" s="20"/>
      <c r="N23" s="20"/>
      <c r="O23" s="20"/>
      <c r="P23" s="20"/>
      <c r="Q23" s="20"/>
      <c r="R23" s="21">
        <f>SUM(Table42323[[#This Row],[Gasto devengado]:[Column11]])</f>
        <v>320469.26199999999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>
        <v>159008.74</v>
      </c>
      <c r="M25" s="20"/>
      <c r="N25" s="20"/>
      <c r="O25" s="20"/>
      <c r="P25" s="20"/>
      <c r="Q25" s="20"/>
      <c r="R25" s="21">
        <f>SUM(Table42323[[#This Row],[Gasto devengado]:[Column11]])</f>
        <v>235102.5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>
        <v>760.98</v>
      </c>
      <c r="M26" s="20"/>
      <c r="N26" s="20"/>
      <c r="O26" s="20"/>
      <c r="P26" s="20"/>
      <c r="Q26" s="20"/>
      <c r="R26" s="21">
        <f>SUM(Table42323[[#This Row],[Gasto devengado]:[Column11]])</f>
        <v>32146.869999999995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>
        <v>79139.12</v>
      </c>
      <c r="M27" s="20"/>
      <c r="N27" s="20"/>
      <c r="O27" s="20"/>
      <c r="P27" s="20"/>
      <c r="Q27" s="20"/>
      <c r="R27" s="21">
        <f>SUM(Table42323[[#This Row],[Gasto devengado]:[Column11]])</f>
        <v>1938789.4500000002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>
        <v>397021.97</v>
      </c>
      <c r="M29" s="20"/>
      <c r="N29" s="20"/>
      <c r="O29" s="20"/>
      <c r="P29" s="20"/>
      <c r="Q29" s="20"/>
      <c r="R29" s="21">
        <f>SUM(Table42323[[#This Row],[Gasto devengado]:[Column11]])</f>
        <v>708104.74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15729405.050000001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75024128.081999987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2025-08-15T15:16:28Z</cp:lastPrinted>
  <dcterms:created xsi:type="dcterms:W3CDTF">2018-04-17T18:57:16Z</dcterms:created>
  <dcterms:modified xsi:type="dcterms:W3CDTF">2025-08-15T15:22:20Z</dcterms:modified>
</cp:coreProperties>
</file>